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mcoronado\Desktop\Boletín I trimestre de 2026_EMILY\Virna -Correciones- Final I-Trimestre 2026\"/>
    </mc:Choice>
  </mc:AlternateContent>
  <bookViews>
    <workbookView xWindow="0" yWindow="0" windowWidth="28800" windowHeight="12435"/>
  </bookViews>
  <sheets>
    <sheet name="cuadro 9" sheetId="1" r:id="rId1"/>
  </sheets>
  <definedNames>
    <definedName name="_xlnm.Print_Area" localSheetId="0">'cuadro 9'!$A$1:$J$26</definedName>
    <definedName name="_xlnm.Print_Titles" localSheetId="0">'cuadro 9'!$1:$8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0" i="1" l="1"/>
  <c r="G23" i="1"/>
  <c r="D23" i="1"/>
  <c r="J22" i="1"/>
  <c r="G22" i="1"/>
  <c r="B20" i="1"/>
  <c r="J21" i="1"/>
  <c r="G21" i="1"/>
  <c r="C20" i="1"/>
  <c r="H20" i="1"/>
  <c r="F20" i="1"/>
  <c r="E20" i="1"/>
  <c r="H19" i="1"/>
  <c r="F19" i="1"/>
  <c r="E19" i="1"/>
  <c r="J18" i="1"/>
  <c r="F15" i="1"/>
  <c r="D18" i="1"/>
  <c r="J17" i="1"/>
  <c r="H12" i="1"/>
  <c r="G17" i="1"/>
  <c r="D17" i="1"/>
  <c r="I14" i="1"/>
  <c r="H15" i="1"/>
  <c r="G16" i="1"/>
  <c r="E15" i="1"/>
  <c r="D16" i="1"/>
  <c r="B15" i="1"/>
  <c r="I15" i="1"/>
  <c r="C15" i="1"/>
  <c r="C14" i="1"/>
  <c r="B14" i="1"/>
  <c r="I13" i="1"/>
  <c r="H13" i="1"/>
  <c r="E13" i="1"/>
  <c r="C13" i="1"/>
  <c r="B13" i="1"/>
  <c r="I12" i="1"/>
  <c r="F12" i="1"/>
  <c r="E12" i="1"/>
  <c r="C12" i="1"/>
  <c r="B12" i="1"/>
  <c r="F11" i="1"/>
  <c r="E11" i="1"/>
  <c r="C11" i="1"/>
  <c r="B11" i="1"/>
  <c r="D12" i="1" l="1"/>
  <c r="G12" i="1"/>
  <c r="G20" i="1"/>
  <c r="J13" i="1"/>
  <c r="J12" i="1"/>
  <c r="E10" i="1"/>
  <c r="C10" i="1"/>
  <c r="D11" i="1"/>
  <c r="B10" i="1"/>
  <c r="G15" i="1"/>
  <c r="D20" i="1"/>
  <c r="J20" i="1"/>
  <c r="D13" i="1"/>
  <c r="J15" i="1"/>
  <c r="G18" i="1"/>
  <c r="D21" i="1"/>
  <c r="J23" i="1"/>
  <c r="D14" i="1"/>
  <c r="J16" i="1"/>
  <c r="G19" i="1"/>
  <c r="D22" i="1"/>
  <c r="G11" i="1"/>
  <c r="B9" i="1"/>
  <c r="H11" i="1"/>
  <c r="F13" i="1"/>
  <c r="F9" i="1" s="1"/>
  <c r="E14" i="1"/>
  <c r="D15" i="1"/>
  <c r="C9" i="1"/>
  <c r="I11" i="1"/>
  <c r="F14" i="1"/>
  <c r="I19" i="1"/>
  <c r="B19" i="1"/>
  <c r="E9" i="1"/>
  <c r="H14" i="1"/>
  <c r="C19" i="1"/>
  <c r="D10" i="1" l="1"/>
  <c r="J19" i="1"/>
  <c r="G9" i="1"/>
  <c r="J11" i="1"/>
  <c r="I10" i="1"/>
  <c r="I9" i="1"/>
  <c r="D9" i="1"/>
  <c r="G14" i="1"/>
  <c r="D19" i="1"/>
  <c r="F10" i="1"/>
  <c r="G13" i="1"/>
  <c r="J14" i="1"/>
  <c r="H10" i="1"/>
  <c r="H9" i="1"/>
  <c r="G10" i="1" l="1"/>
  <c r="J9" i="1"/>
  <c r="J10" i="1"/>
</calcChain>
</file>

<file path=xl/sharedStrings.xml><?xml version="1.0" encoding="utf-8"?>
<sst xmlns="http://schemas.openxmlformats.org/spreadsheetml/2006/main" count="30" uniqueCount="20">
  <si>
    <t>República de Panamá</t>
  </si>
  <si>
    <t>CONTRALORÍA GENERAL DE LA REPÚBLICA</t>
  </si>
  <si>
    <t>Instituto Nacional de Estadística y  Censo</t>
  </si>
  <si>
    <t>(1) El total de personal empleado es un promedio de los 3 meses.</t>
  </si>
  <si>
    <t>Personal empleado (1)</t>
  </si>
  <si>
    <t>Variación porcentual</t>
  </si>
  <si>
    <t>TOTAL DE LA REPÚBLICA</t>
  </si>
  <si>
    <t>Enero</t>
  </si>
  <si>
    <t>Febrero</t>
  </si>
  <si>
    <t>Marzo</t>
  </si>
  <si>
    <t>Primer trimestre</t>
  </si>
  <si>
    <t>Resto del país</t>
  </si>
  <si>
    <t>COMERCIO AL POR MAYOR</t>
  </si>
  <si>
    <t>(Empresas con cinco y más personas empleadas)</t>
  </si>
  <si>
    <t>Región y trimestre</t>
  </si>
  <si>
    <t xml:space="preserve">Panamá </t>
  </si>
  <si>
    <t>NOTA: Los totales en los cuadros pueden diferir en algunas unidades debido al redondeo en el procesamiento automático de los datos parciales.</t>
  </si>
  <si>
    <t>Remuneraciones pagadas 
(Miles de balboas)</t>
  </si>
  <si>
    <t>Ingresos totales 
(Miles de balboas)</t>
  </si>
  <si>
    <t>Cuadro 9. PERSONAL EMPLEADO, REMUNERACIONES PAGADAS E INGRESOS TOTALES EN LA REPÚBLICA, SEGÚN REGIÓN Y TRIMESTRE, ENCUESTA ECONÓMICA TRIMESTRAL:  ENERO - MARZO 2025-26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</si>
</sst>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6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F243E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3" fontId="2" fillId="0" borderId="3" xfId="0" applyNumberFormat="1" applyFont="1" applyBorder="1" applyAlignment="1">
      <alignment horizontal="right" vertical="center"/>
    </xf>
    <xf numFmtId="164" fontId="2" fillId="0" borderId="3" xfId="0" applyNumberFormat="1" applyFont="1" applyBorder="1" applyAlignment="1">
      <alignment horizontal="right" vertical="center"/>
    </xf>
    <xf numFmtId="164" fontId="2" fillId="0" borderId="6" xfId="0" applyNumberFormat="1" applyFont="1" applyBorder="1" applyAlignment="1">
      <alignment horizontal="right" vertical="center"/>
    </xf>
    <xf numFmtId="3" fontId="1" fillId="0" borderId="3" xfId="0" applyNumberFormat="1" applyFont="1" applyBorder="1" applyAlignment="1">
      <alignment horizontal="right"/>
    </xf>
    <xf numFmtId="164" fontId="1" fillId="0" borderId="3" xfId="0" applyNumberFormat="1" applyFont="1" applyBorder="1" applyAlignment="1">
      <alignment horizontal="right" vertical="center"/>
    </xf>
    <xf numFmtId="164" fontId="1" fillId="0" borderId="6" xfId="0" applyNumberFormat="1" applyFont="1" applyBorder="1" applyAlignment="1">
      <alignment horizontal="right" vertical="center"/>
    </xf>
    <xf numFmtId="3" fontId="1" fillId="0" borderId="5" xfId="0" applyNumberFormat="1" applyFont="1" applyBorder="1" applyAlignment="1">
      <alignment horizontal="right"/>
    </xf>
    <xf numFmtId="3" fontId="1" fillId="0" borderId="4" xfId="0" applyNumberFormat="1" applyFont="1" applyBorder="1" applyAlignment="1">
      <alignment horizontal="right"/>
    </xf>
    <xf numFmtId="3" fontId="1" fillId="0" borderId="0" xfId="0" applyNumberFormat="1" applyFont="1"/>
    <xf numFmtId="3" fontId="1" fillId="0" borderId="0" xfId="0" applyNumberFormat="1" applyFont="1" applyBorder="1"/>
    <xf numFmtId="0" fontId="4" fillId="3" borderId="0" xfId="1" applyFont="1" applyFill="1" applyAlignment="1">
      <alignment horizontal="center" vertical="center"/>
    </xf>
    <xf numFmtId="0" fontId="3" fillId="3" borderId="0" xfId="1" applyFont="1" applyFill="1" applyAlignment="1">
      <alignment vertical="center"/>
    </xf>
    <xf numFmtId="0" fontId="3" fillId="3" borderId="0" xfId="1" applyFont="1" applyFill="1" applyAlignment="1">
      <alignment horizontal="left" indent="1"/>
    </xf>
    <xf numFmtId="0" fontId="3" fillId="3" borderId="0" xfId="1" applyFont="1" applyFill="1" applyAlignment="1">
      <alignment horizontal="left" vertical="center" indent="1"/>
    </xf>
    <xf numFmtId="0" fontId="3" fillId="3" borderId="0" xfId="1" applyFont="1" applyFill="1" applyAlignment="1">
      <alignment horizontal="left" vertical="center" indent="2"/>
    </xf>
    <xf numFmtId="0" fontId="3" fillId="3" borderId="0" xfId="1" applyFont="1" applyFill="1" applyAlignment="1">
      <alignment horizontal="left" vertical="center" indent="3"/>
    </xf>
    <xf numFmtId="3" fontId="1" fillId="0" borderId="7" xfId="0" applyNumberFormat="1" applyFont="1" applyBorder="1" applyAlignment="1">
      <alignment horizontal="right"/>
    </xf>
    <xf numFmtId="0" fontId="3" fillId="3" borderId="0" xfId="1" applyFont="1" applyFill="1" applyBorder="1" applyAlignment="1">
      <alignment horizontal="left" vertical="center" indent="3"/>
    </xf>
    <xf numFmtId="0" fontId="1" fillId="0" borderId="7" xfId="0" applyFont="1" applyBorder="1"/>
    <xf numFmtId="0" fontId="0" fillId="4" borderId="0" xfId="0" applyFill="1"/>
    <xf numFmtId="1" fontId="5" fillId="2" borderId="1" xfId="0" applyNumberFormat="1" applyFont="1" applyFill="1" applyBorder="1" applyAlignment="1">
      <alignment horizontal="center" vertical="center"/>
    </xf>
    <xf numFmtId="3" fontId="5" fillId="2" borderId="2" xfId="0" applyNumberFormat="1" applyFont="1" applyFill="1" applyBorder="1" applyAlignment="1">
      <alignment horizontal="center" vertical="center" wrapText="1"/>
    </xf>
    <xf numFmtId="3" fontId="5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/>
    <xf numFmtId="0" fontId="1" fillId="3" borderId="0" xfId="0" applyFont="1" applyFill="1" applyAlignme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/>
    </xf>
    <xf numFmtId="3" fontId="5" fillId="2" borderId="1" xfId="0" applyNumberFormat="1" applyFont="1" applyFill="1" applyBorder="1" applyAlignment="1">
      <alignment horizontal="center" vertical="center"/>
    </xf>
    <xf numFmtId="3" fontId="5" fillId="2" borderId="1" xfId="0" applyNumberFormat="1" applyFont="1" applyFill="1" applyBorder="1" applyAlignment="1">
      <alignment horizontal="center" wrapText="1"/>
    </xf>
    <xf numFmtId="3" fontId="5" fillId="2" borderId="1" xfId="0" applyNumberFormat="1" applyFont="1" applyFill="1" applyBorder="1" applyAlignment="1">
      <alignment horizontal="center"/>
    </xf>
    <xf numFmtId="3" fontId="5" fillId="2" borderId="2" xfId="0" applyNumberFormat="1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FF00"/>
  </sheetPr>
  <dimension ref="A1:AA96"/>
  <sheetViews>
    <sheetView showGridLines="0" tabSelected="1" workbookViewId="0">
      <selection activeCell="M4" sqref="M4"/>
    </sheetView>
  </sheetViews>
  <sheetFormatPr baseColWidth="10" defaultRowHeight="12.75" x14ac:dyDescent="0.2"/>
  <cols>
    <col min="1" max="1" width="27.7109375" customWidth="1"/>
    <col min="2" max="10" width="11.28515625" customWidth="1"/>
    <col min="11" max="11" width="2.42578125" customWidth="1"/>
    <col min="12" max="18" width="11.42578125" customWidth="1"/>
  </cols>
  <sheetData>
    <row r="1" spans="1:27" x14ac:dyDescent="0.2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</row>
    <row r="2" spans="1:27" x14ac:dyDescent="0.2">
      <c r="A2" s="27" t="s">
        <v>1</v>
      </c>
      <c r="B2" s="27"/>
      <c r="C2" s="27"/>
      <c r="D2" s="27"/>
      <c r="E2" s="27"/>
      <c r="F2" s="27"/>
      <c r="G2" s="27"/>
      <c r="H2" s="27"/>
      <c r="I2" s="27"/>
      <c r="J2" s="27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</row>
    <row r="3" spans="1:27" x14ac:dyDescent="0.2">
      <c r="A3" s="26" t="s">
        <v>2</v>
      </c>
      <c r="B3" s="26"/>
      <c r="C3" s="26"/>
      <c r="D3" s="26"/>
      <c r="E3" s="26"/>
      <c r="F3" s="26"/>
      <c r="G3" s="26"/>
      <c r="H3" s="26"/>
      <c r="I3" s="26"/>
      <c r="J3" s="26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</row>
    <row r="4" spans="1:27" ht="24" customHeight="1" x14ac:dyDescent="0.2">
      <c r="A4" s="29" t="s">
        <v>12</v>
      </c>
      <c r="B4" s="29"/>
      <c r="C4" s="29"/>
      <c r="D4" s="29"/>
      <c r="E4" s="29"/>
      <c r="F4" s="29"/>
      <c r="G4" s="29"/>
      <c r="H4" s="29"/>
      <c r="I4" s="29"/>
      <c r="J4" s="29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</row>
    <row r="5" spans="1:27" ht="27.95" customHeight="1" x14ac:dyDescent="0.2">
      <c r="A5" s="28" t="s">
        <v>19</v>
      </c>
      <c r="B5" s="28"/>
      <c r="C5" s="28"/>
      <c r="D5" s="28"/>
      <c r="E5" s="28"/>
      <c r="F5" s="28"/>
      <c r="G5" s="28"/>
      <c r="H5" s="28"/>
      <c r="I5" s="28"/>
      <c r="J5" s="28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</row>
    <row r="6" spans="1:27" ht="24.95" customHeight="1" x14ac:dyDescent="0.2">
      <c r="A6" s="30" t="s">
        <v>13</v>
      </c>
      <c r="B6" s="30"/>
      <c r="C6" s="30"/>
      <c r="D6" s="30"/>
      <c r="E6" s="30"/>
      <c r="F6" s="30"/>
      <c r="G6" s="30"/>
      <c r="H6" s="30"/>
      <c r="I6" s="30"/>
      <c r="J6" s="3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</row>
    <row r="7" spans="1:27" ht="30" customHeight="1" x14ac:dyDescent="0.2">
      <c r="A7" s="35" t="s">
        <v>14</v>
      </c>
      <c r="B7" s="31" t="s">
        <v>4</v>
      </c>
      <c r="C7" s="31"/>
      <c r="D7" s="31"/>
      <c r="E7" s="32" t="s">
        <v>17</v>
      </c>
      <c r="F7" s="32"/>
      <c r="G7" s="32"/>
      <c r="H7" s="32" t="s">
        <v>18</v>
      </c>
      <c r="I7" s="33"/>
      <c r="J7" s="34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</row>
    <row r="8" spans="1:27" ht="30" customHeight="1" x14ac:dyDescent="0.2">
      <c r="A8" s="36"/>
      <c r="B8" s="21">
        <v>2025</v>
      </c>
      <c r="C8" s="21">
        <v>2026</v>
      </c>
      <c r="D8" s="23" t="s">
        <v>5</v>
      </c>
      <c r="E8" s="21">
        <v>2025</v>
      </c>
      <c r="F8" s="21">
        <v>2026</v>
      </c>
      <c r="G8" s="23" t="s">
        <v>5</v>
      </c>
      <c r="H8" s="21">
        <v>2025</v>
      </c>
      <c r="I8" s="21">
        <v>2026</v>
      </c>
      <c r="J8" s="22" t="s">
        <v>5</v>
      </c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</row>
    <row r="9" spans="1:27" ht="33" customHeight="1" x14ac:dyDescent="0.2">
      <c r="A9" s="11" t="s">
        <v>6</v>
      </c>
      <c r="B9" s="1">
        <f>AVERAGE(B11,B12,B13)</f>
        <v>74818.904933333324</v>
      </c>
      <c r="C9" s="1">
        <f>AVERAGE(C11,C12,C13)</f>
        <v>75537.823333333334</v>
      </c>
      <c r="D9" s="2">
        <f>C9/B9*100-100</f>
        <v>0.96087800354816011</v>
      </c>
      <c r="E9" s="1">
        <f>SUM(E11,E12,E13)</f>
        <v>384965.77075310005</v>
      </c>
      <c r="F9" s="1">
        <f>SUM(F11,F12,F13)</f>
        <v>388643.09518859995</v>
      </c>
      <c r="G9" s="2">
        <f>F9/E9*100-100</f>
        <v>0.95523413115560629</v>
      </c>
      <c r="H9" s="1">
        <f>SUM(H11,H12,H13)</f>
        <v>11358430.5096999</v>
      </c>
      <c r="I9" s="1">
        <f>SUM(I11,I12,I13)</f>
        <v>12495592.625398599</v>
      </c>
      <c r="J9" s="3">
        <f>I9/H9*100-100</f>
        <v>10.011613089744941</v>
      </c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</row>
    <row r="10" spans="1:27" ht="33" customHeight="1" x14ac:dyDescent="0.2">
      <c r="A10" s="12" t="s">
        <v>10</v>
      </c>
      <c r="B10" s="1">
        <f>AVERAGE(B11,B12,B13)</f>
        <v>74818.904933333324</v>
      </c>
      <c r="C10" s="1">
        <f>AVERAGE(C11,C12,C13)</f>
        <v>75537.823333333334</v>
      </c>
      <c r="D10" s="2">
        <f>C10/B10*100-100</f>
        <v>0.96087800354816011</v>
      </c>
      <c r="E10" s="1">
        <f>SUM(E11,E12,E13)</f>
        <v>384965.77075310005</v>
      </c>
      <c r="F10" s="1">
        <f>SUM(F11,F12,F13)</f>
        <v>388643.09518859995</v>
      </c>
      <c r="G10" s="2">
        <f>F10/E10*100-100</f>
        <v>0.95523413115560629</v>
      </c>
      <c r="H10" s="1">
        <f>SUM(H11,H12,H13)</f>
        <v>11358430.5096999</v>
      </c>
      <c r="I10" s="1">
        <f>SUM(I11,I12,I13)</f>
        <v>12495592.625398599</v>
      </c>
      <c r="J10" s="3">
        <f>I10/H10*100-100</f>
        <v>10.011613089744941</v>
      </c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</row>
    <row r="11" spans="1:27" x14ac:dyDescent="0.2">
      <c r="A11" s="13" t="s">
        <v>7</v>
      </c>
      <c r="B11" s="4">
        <f t="shared" ref="B11:C13" si="0">SUM(B16,B21)</f>
        <v>74974.867099999989</v>
      </c>
      <c r="C11" s="4">
        <f t="shared" si="0"/>
        <v>75468.095600000001</v>
      </c>
      <c r="D11" s="5">
        <f t="shared" ref="D11:D23" si="1">C11/B11*100-100</f>
        <v>0.65785845187582481</v>
      </c>
      <c r="E11" s="4">
        <f t="shared" ref="E11:F13" si="2">SUM(E16,E21)</f>
        <v>127034.77668929999</v>
      </c>
      <c r="F11" s="4">
        <f t="shared" si="2"/>
        <v>132673.68842369999</v>
      </c>
      <c r="G11" s="5">
        <f t="shared" ref="G11:G23" si="3">F11/E11*100-100</f>
        <v>4.4388724736310365</v>
      </c>
      <c r="H11" s="4">
        <f t="shared" ref="H11:I13" si="4">SUM(H16,H21)</f>
        <v>3996446.9488625997</v>
      </c>
      <c r="I11" s="4">
        <f t="shared" si="4"/>
        <v>3881239.2725287001</v>
      </c>
      <c r="J11" s="6">
        <f t="shared" ref="J11:J23" si="5">I11/H11*100-100</f>
        <v>-2.8827525501542794</v>
      </c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</row>
    <row r="12" spans="1:27" x14ac:dyDescent="0.2">
      <c r="A12" s="13" t="s">
        <v>8</v>
      </c>
      <c r="B12" s="4">
        <f t="shared" si="0"/>
        <v>74404.69709999999</v>
      </c>
      <c r="C12" s="4">
        <f t="shared" si="0"/>
        <v>75394.1054</v>
      </c>
      <c r="D12" s="5">
        <f t="shared" si="1"/>
        <v>1.3297659133942261</v>
      </c>
      <c r="E12" s="4">
        <f t="shared" si="2"/>
        <v>125382.4466792</v>
      </c>
      <c r="F12" s="4">
        <f t="shared" si="2"/>
        <v>122169.47477049999</v>
      </c>
      <c r="G12" s="5">
        <f t="shared" si="3"/>
        <v>-2.5625372560487847</v>
      </c>
      <c r="H12" s="4">
        <f t="shared" si="4"/>
        <v>3521664.8900105003</v>
      </c>
      <c r="I12" s="4">
        <f t="shared" si="4"/>
        <v>3851952.3096012999</v>
      </c>
      <c r="J12" s="6">
        <f t="shared" si="5"/>
        <v>9.3787293767697122</v>
      </c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</row>
    <row r="13" spans="1:27" x14ac:dyDescent="0.2">
      <c r="A13" s="13" t="s">
        <v>9</v>
      </c>
      <c r="B13" s="4">
        <f t="shared" si="0"/>
        <v>75077.150599999994</v>
      </c>
      <c r="C13" s="4">
        <f t="shared" si="0"/>
        <v>75751.269</v>
      </c>
      <c r="D13" s="5">
        <f t="shared" si="1"/>
        <v>0.8979008854393129</v>
      </c>
      <c r="E13" s="4">
        <f t="shared" si="2"/>
        <v>132548.54738460001</v>
      </c>
      <c r="F13" s="4">
        <f t="shared" si="2"/>
        <v>133799.93199439999</v>
      </c>
      <c r="G13" s="5">
        <f t="shared" si="3"/>
        <v>0.94409530280930198</v>
      </c>
      <c r="H13" s="4">
        <f t="shared" si="4"/>
        <v>3840318.6708267997</v>
      </c>
      <c r="I13" s="4">
        <f t="shared" si="4"/>
        <v>4762401.0432685995</v>
      </c>
      <c r="J13" s="6">
        <f t="shared" si="5"/>
        <v>24.010569212561748</v>
      </c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</row>
    <row r="14" spans="1:27" ht="33" customHeight="1" x14ac:dyDescent="0.2">
      <c r="A14" s="14" t="s">
        <v>15</v>
      </c>
      <c r="B14" s="1">
        <f>AVERAGE(B16,B17,B18)</f>
        <v>70392.141233333328</v>
      </c>
      <c r="C14" s="1">
        <f>AVERAGE(C16,C17,C18)</f>
        <v>70963.199633333337</v>
      </c>
      <c r="D14" s="2">
        <f t="shared" si="1"/>
        <v>0.81125306034815026</v>
      </c>
      <c r="E14" s="1">
        <f>SUM(E16,E17,E18)</f>
        <v>369871.7151267</v>
      </c>
      <c r="F14" s="1">
        <f>SUM(F16,F17,F18)</f>
        <v>372650.11211300001</v>
      </c>
      <c r="G14" s="2">
        <f t="shared" si="3"/>
        <v>0.75117854993271749</v>
      </c>
      <c r="H14" s="1">
        <f>SUM(H16,H17,H18)</f>
        <v>11157265.044723799</v>
      </c>
      <c r="I14" s="1">
        <f>SUM(I16,I17,I18)</f>
        <v>12282300.756281</v>
      </c>
      <c r="J14" s="3">
        <f t="shared" si="5"/>
        <v>10.083436281629091</v>
      </c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</row>
    <row r="15" spans="1:27" ht="33" customHeight="1" x14ac:dyDescent="0.2">
      <c r="A15" s="15" t="s">
        <v>10</v>
      </c>
      <c r="B15" s="1">
        <f>AVERAGE(B16,B17,B18)</f>
        <v>70392.141233333328</v>
      </c>
      <c r="C15" s="1">
        <f>AVERAGE(C16,C17,C18)</f>
        <v>70963.199633333337</v>
      </c>
      <c r="D15" s="2">
        <f t="shared" si="1"/>
        <v>0.81125306034815026</v>
      </c>
      <c r="E15" s="1">
        <f>SUM(E16,E17,E18)</f>
        <v>369871.7151267</v>
      </c>
      <c r="F15" s="1">
        <f>SUM(F16,F17,F18)</f>
        <v>372650.11211300001</v>
      </c>
      <c r="G15" s="2">
        <f t="shared" si="3"/>
        <v>0.75117854993271749</v>
      </c>
      <c r="H15" s="1">
        <f>SUM(H16,H17,H18)</f>
        <v>11157265.044723799</v>
      </c>
      <c r="I15" s="1">
        <f>SUM(I16,I17,I18)</f>
        <v>12282300.756281</v>
      </c>
      <c r="J15" s="3">
        <f t="shared" si="5"/>
        <v>10.083436281629091</v>
      </c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</row>
    <row r="16" spans="1:27" x14ac:dyDescent="0.2">
      <c r="A16" s="16" t="s">
        <v>7</v>
      </c>
      <c r="B16" s="4">
        <v>70600.213399999993</v>
      </c>
      <c r="C16" s="4">
        <v>70955.771900000007</v>
      </c>
      <c r="D16" s="5">
        <f t="shared" si="1"/>
        <v>0.50362241539629338</v>
      </c>
      <c r="E16" s="4">
        <v>121959.1094205</v>
      </c>
      <c r="F16" s="4">
        <v>127441.0326185</v>
      </c>
      <c r="G16" s="5">
        <f t="shared" si="3"/>
        <v>4.4948862155913361</v>
      </c>
      <c r="H16" s="4">
        <v>3929824.3422559998</v>
      </c>
      <c r="I16" s="4">
        <v>3813033.2570020002</v>
      </c>
      <c r="J16" s="6">
        <f t="shared" si="5"/>
        <v>-2.9719161744250755</v>
      </c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</row>
    <row r="17" spans="1:27" x14ac:dyDescent="0.2">
      <c r="A17" s="16" t="s">
        <v>8</v>
      </c>
      <c r="B17" s="4">
        <v>69966.213399999993</v>
      </c>
      <c r="C17" s="4">
        <v>70809.371700000003</v>
      </c>
      <c r="D17" s="5">
        <f t="shared" si="1"/>
        <v>1.2050935144648065</v>
      </c>
      <c r="E17" s="4">
        <v>120515.5537604</v>
      </c>
      <c r="F17" s="4">
        <v>117140.7486253</v>
      </c>
      <c r="G17" s="5">
        <f t="shared" si="3"/>
        <v>-2.800306707140507</v>
      </c>
      <c r="H17" s="4">
        <v>3454285.9018128002</v>
      </c>
      <c r="I17" s="4">
        <v>3784974.5322417999</v>
      </c>
      <c r="J17" s="6">
        <f t="shared" si="5"/>
        <v>9.5732848938605599</v>
      </c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</row>
    <row r="18" spans="1:27" x14ac:dyDescent="0.2">
      <c r="A18" s="16" t="s">
        <v>9</v>
      </c>
      <c r="B18" s="4">
        <v>70609.996899999998</v>
      </c>
      <c r="C18" s="4">
        <v>71124.455300000001</v>
      </c>
      <c r="D18" s="5">
        <f t="shared" si="1"/>
        <v>0.72859144963366873</v>
      </c>
      <c r="E18" s="4">
        <v>127397.05194580001</v>
      </c>
      <c r="F18" s="4">
        <v>128068.3308692</v>
      </c>
      <c r="G18" s="5">
        <f t="shared" si="3"/>
        <v>0.52691872625561587</v>
      </c>
      <c r="H18" s="4">
        <v>3773154.8006549999</v>
      </c>
      <c r="I18" s="4">
        <v>4684292.9670372</v>
      </c>
      <c r="J18" s="6">
        <f t="shared" si="5"/>
        <v>24.147913735848618</v>
      </c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</row>
    <row r="19" spans="1:27" ht="33" customHeight="1" x14ac:dyDescent="0.2">
      <c r="A19" s="14" t="s">
        <v>11</v>
      </c>
      <c r="B19" s="1">
        <f>AVERAGE(B21,B22,B23)</f>
        <v>4426.7636999999995</v>
      </c>
      <c r="C19" s="1">
        <f>AVERAGE(C21,C22,C23)</f>
        <v>4574.6237000000001</v>
      </c>
      <c r="D19" s="2">
        <f t="shared" si="1"/>
        <v>3.3401376269530942</v>
      </c>
      <c r="E19" s="1">
        <f>SUM(E21,E22,E23)</f>
        <v>15094.055626400001</v>
      </c>
      <c r="F19" s="1">
        <f>SUM(F21,F22,F23)</f>
        <v>15992.983075600001</v>
      </c>
      <c r="G19" s="2">
        <f t="shared" si="3"/>
        <v>5.9555064023200259</v>
      </c>
      <c r="H19" s="1">
        <f>SUM(H21,H22,H23)</f>
        <v>201165.46497609999</v>
      </c>
      <c r="I19" s="1">
        <f>SUM(I21,I22,I23)</f>
        <v>213291.86911760003</v>
      </c>
      <c r="J19" s="3">
        <f t="shared" si="5"/>
        <v>6.0280745221058538</v>
      </c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</row>
    <row r="20" spans="1:27" ht="33" customHeight="1" x14ac:dyDescent="0.2">
      <c r="A20" s="15" t="s">
        <v>10</v>
      </c>
      <c r="B20" s="1">
        <f>AVERAGE(B21,B22,B23)</f>
        <v>4426.7636999999995</v>
      </c>
      <c r="C20" s="1">
        <f>AVERAGE(C21,C22,C23)</f>
        <v>4574.6237000000001</v>
      </c>
      <c r="D20" s="2">
        <f t="shared" si="1"/>
        <v>3.3401376269530942</v>
      </c>
      <c r="E20" s="1">
        <f>SUM(E21,E22,E23)</f>
        <v>15094.055626400001</v>
      </c>
      <c r="F20" s="1">
        <f>SUM(F21,F22,F23)</f>
        <v>15992.983075600001</v>
      </c>
      <c r="G20" s="2">
        <f t="shared" si="3"/>
        <v>5.9555064023200259</v>
      </c>
      <c r="H20" s="1">
        <f>SUM(H21,H22,H23)</f>
        <v>201165.46497609999</v>
      </c>
      <c r="I20" s="1">
        <f>SUM(I21,I22,I23)</f>
        <v>213291.86911760003</v>
      </c>
      <c r="J20" s="3">
        <f t="shared" si="5"/>
        <v>6.0280745221058538</v>
      </c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</row>
    <row r="21" spans="1:27" x14ac:dyDescent="0.2">
      <c r="A21" s="16" t="s">
        <v>7</v>
      </c>
      <c r="B21" s="4">
        <v>4374.6536999999998</v>
      </c>
      <c r="C21" s="4">
        <v>4512.3236999999999</v>
      </c>
      <c r="D21" s="5">
        <f t="shared" si="1"/>
        <v>3.1469919550432053</v>
      </c>
      <c r="E21" s="4">
        <v>5075.6672687999999</v>
      </c>
      <c r="F21" s="4">
        <v>5232.6558052</v>
      </c>
      <c r="G21" s="5">
        <f t="shared" si="3"/>
        <v>3.0929635077737458</v>
      </c>
      <c r="H21" s="4">
        <v>66622.606606600006</v>
      </c>
      <c r="I21" s="4">
        <v>68206.015526699994</v>
      </c>
      <c r="J21" s="6">
        <f t="shared" si="5"/>
        <v>2.3766841328347539</v>
      </c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</row>
    <row r="22" spans="1:27" x14ac:dyDescent="0.2">
      <c r="A22" s="16" t="s">
        <v>8</v>
      </c>
      <c r="B22" s="4">
        <v>4438.4836999999998</v>
      </c>
      <c r="C22" s="4">
        <v>4584.7336999999998</v>
      </c>
      <c r="D22" s="5">
        <f t="shared" si="1"/>
        <v>3.2950442062004157</v>
      </c>
      <c r="E22" s="4">
        <v>4866.8929188000002</v>
      </c>
      <c r="F22" s="4">
        <v>5028.7261452000002</v>
      </c>
      <c r="G22" s="5">
        <f t="shared" si="3"/>
        <v>3.3251856800642798</v>
      </c>
      <c r="H22" s="4">
        <v>67378.988197700004</v>
      </c>
      <c r="I22" s="4">
        <v>66977.777359500004</v>
      </c>
      <c r="J22" s="6">
        <f t="shared" si="5"/>
        <v>-0.59545393739483643</v>
      </c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</row>
    <row r="23" spans="1:27" x14ac:dyDescent="0.2">
      <c r="A23" s="18" t="s">
        <v>9</v>
      </c>
      <c r="B23" s="4">
        <v>4467.1536999999998</v>
      </c>
      <c r="C23" s="4">
        <v>4626.8136999999997</v>
      </c>
      <c r="D23" s="5">
        <f t="shared" si="1"/>
        <v>3.5740879029973769</v>
      </c>
      <c r="E23" s="4">
        <v>5151.4954387999996</v>
      </c>
      <c r="F23" s="4">
        <v>5731.6011251999998</v>
      </c>
      <c r="G23" s="5">
        <f t="shared" si="3"/>
        <v>11.260918179811725</v>
      </c>
      <c r="H23" s="4">
        <v>67163.870171799994</v>
      </c>
      <c r="I23" s="4">
        <v>78108.076231400002</v>
      </c>
      <c r="J23" s="6">
        <f t="shared" si="5"/>
        <v>16.29478175037498</v>
      </c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</row>
    <row r="24" spans="1:27" ht="6" customHeight="1" x14ac:dyDescent="0.2">
      <c r="A24" s="19"/>
      <c r="B24" s="17"/>
      <c r="C24" s="7"/>
      <c r="D24" s="7"/>
      <c r="E24" s="7"/>
      <c r="F24" s="7"/>
      <c r="G24" s="7"/>
      <c r="H24" s="7"/>
      <c r="I24" s="7"/>
      <c r="J24" s="8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</row>
    <row r="25" spans="1:27" ht="15" customHeight="1" x14ac:dyDescent="0.2">
      <c r="A25" s="24" t="s">
        <v>16</v>
      </c>
      <c r="B25" s="9"/>
      <c r="C25" s="9"/>
      <c r="D25" s="9"/>
      <c r="E25" s="9"/>
      <c r="F25" s="9"/>
      <c r="G25" s="9"/>
      <c r="H25" s="9"/>
      <c r="I25" s="9"/>
      <c r="J25" s="1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</row>
    <row r="26" spans="1:27" ht="15" customHeight="1" x14ac:dyDescent="0.2">
      <c r="A26" s="25" t="s">
        <v>3</v>
      </c>
      <c r="B26" s="9"/>
      <c r="C26" s="9"/>
      <c r="D26" s="9"/>
      <c r="E26" s="9"/>
      <c r="F26" s="9"/>
      <c r="G26" s="9"/>
      <c r="H26" s="9"/>
      <c r="I26" s="9"/>
      <c r="J26" s="1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</row>
    <row r="27" spans="1:27" x14ac:dyDescent="0.2"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</row>
    <row r="28" spans="1:27" x14ac:dyDescent="0.2"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</row>
    <row r="29" spans="1:27" x14ac:dyDescent="0.2"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</row>
    <row r="30" spans="1:27" x14ac:dyDescent="0.2"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</row>
    <row r="31" spans="1:27" x14ac:dyDescent="0.2"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</row>
    <row r="32" spans="1:27" x14ac:dyDescent="0.2"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</row>
    <row r="33" spans="12:27" x14ac:dyDescent="0.2"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</row>
    <row r="34" spans="12:27" x14ac:dyDescent="0.2"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</row>
    <row r="35" spans="12:27" x14ac:dyDescent="0.2"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</row>
    <row r="36" spans="12:27" x14ac:dyDescent="0.2"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</row>
    <row r="37" spans="12:27" x14ac:dyDescent="0.2"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</row>
    <row r="38" spans="12:27" x14ac:dyDescent="0.2"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</row>
    <row r="39" spans="12:27" x14ac:dyDescent="0.2"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</row>
    <row r="40" spans="12:27" x14ac:dyDescent="0.2"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</row>
    <row r="41" spans="12:27" x14ac:dyDescent="0.2"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</row>
    <row r="42" spans="12:27" x14ac:dyDescent="0.2"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</row>
    <row r="43" spans="12:27" x14ac:dyDescent="0.2"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</row>
    <row r="44" spans="12:27" x14ac:dyDescent="0.2"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</row>
    <row r="45" spans="12:27" x14ac:dyDescent="0.2"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</row>
    <row r="46" spans="12:27" x14ac:dyDescent="0.2"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</row>
    <row r="47" spans="12:27" x14ac:dyDescent="0.2"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</row>
    <row r="48" spans="12:27" x14ac:dyDescent="0.2"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</row>
    <row r="49" spans="12:27" x14ac:dyDescent="0.2"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</row>
    <row r="50" spans="12:27" x14ac:dyDescent="0.2"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</row>
    <row r="51" spans="12:27" x14ac:dyDescent="0.2"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</row>
    <row r="52" spans="12:27" x14ac:dyDescent="0.2"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</row>
    <row r="53" spans="12:27" x14ac:dyDescent="0.2"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</row>
    <row r="54" spans="12:27" x14ac:dyDescent="0.2"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</row>
    <row r="55" spans="12:27" x14ac:dyDescent="0.2"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</row>
    <row r="56" spans="12:27" x14ac:dyDescent="0.2"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</row>
    <row r="57" spans="12:27" x14ac:dyDescent="0.2"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</row>
    <row r="58" spans="12:27" x14ac:dyDescent="0.2"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</row>
    <row r="59" spans="12:27" x14ac:dyDescent="0.2"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</row>
    <row r="60" spans="12:27" x14ac:dyDescent="0.2"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</row>
    <row r="61" spans="12:27" x14ac:dyDescent="0.2"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</row>
    <row r="62" spans="12:27" x14ac:dyDescent="0.2"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  <c r="AA62" s="20"/>
    </row>
    <row r="63" spans="12:27" x14ac:dyDescent="0.2"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  <c r="AA63" s="20"/>
    </row>
    <row r="64" spans="12:27" x14ac:dyDescent="0.2"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  <c r="AA64" s="20"/>
    </row>
    <row r="65" spans="12:27" x14ac:dyDescent="0.2"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  <c r="AA65" s="20"/>
    </row>
    <row r="66" spans="12:27" x14ac:dyDescent="0.2"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  <c r="AA66" s="20"/>
    </row>
    <row r="67" spans="12:27" x14ac:dyDescent="0.2"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  <c r="AA67" s="20"/>
    </row>
    <row r="68" spans="12:27" x14ac:dyDescent="0.2"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  <c r="AA68" s="20"/>
    </row>
    <row r="69" spans="12:27" x14ac:dyDescent="0.2"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  <c r="AA69" s="20"/>
    </row>
    <row r="70" spans="12:27" x14ac:dyDescent="0.2"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  <c r="AA70" s="20"/>
    </row>
    <row r="71" spans="12:27" x14ac:dyDescent="0.2"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  <c r="AA71" s="20"/>
    </row>
    <row r="72" spans="12:27" x14ac:dyDescent="0.2"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  <c r="AA72" s="20"/>
    </row>
    <row r="73" spans="12:27" x14ac:dyDescent="0.2"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  <c r="AA73" s="20"/>
    </row>
    <row r="74" spans="12:27" x14ac:dyDescent="0.2"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  <c r="AA74" s="20"/>
    </row>
    <row r="75" spans="12:27" x14ac:dyDescent="0.2"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0"/>
      <c r="AA75" s="20"/>
    </row>
    <row r="76" spans="12:27" x14ac:dyDescent="0.2"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  <c r="AA76" s="20"/>
    </row>
    <row r="77" spans="12:27" x14ac:dyDescent="0.2"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0"/>
      <c r="AA77" s="20"/>
    </row>
    <row r="78" spans="12:27" x14ac:dyDescent="0.2"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0"/>
      <c r="AA78" s="20"/>
    </row>
    <row r="79" spans="12:27" x14ac:dyDescent="0.2"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20"/>
      <c r="X79" s="20"/>
      <c r="Y79" s="20"/>
      <c r="Z79" s="20"/>
      <c r="AA79" s="20"/>
    </row>
    <row r="80" spans="12:27" x14ac:dyDescent="0.2"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  <c r="AA80" s="20"/>
    </row>
    <row r="81" spans="12:27" x14ac:dyDescent="0.2"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20"/>
      <c r="Z81" s="20"/>
      <c r="AA81" s="20"/>
    </row>
    <row r="82" spans="12:27" x14ac:dyDescent="0.2">
      <c r="L82" s="20"/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20"/>
      <c r="X82" s="20"/>
      <c r="Y82" s="20"/>
      <c r="Z82" s="20"/>
      <c r="AA82" s="20"/>
    </row>
    <row r="83" spans="12:27" x14ac:dyDescent="0.2">
      <c r="L83" s="20"/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20"/>
      <c r="X83" s="20"/>
      <c r="Y83" s="20"/>
      <c r="Z83" s="20"/>
      <c r="AA83" s="20"/>
    </row>
    <row r="84" spans="12:27" x14ac:dyDescent="0.2">
      <c r="L84" s="20"/>
      <c r="M84" s="20"/>
      <c r="N84" s="20"/>
      <c r="O84" s="20"/>
      <c r="P84" s="20"/>
      <c r="Q84" s="20"/>
      <c r="R84" s="20"/>
      <c r="S84" s="20"/>
      <c r="T84" s="20"/>
      <c r="U84" s="20"/>
      <c r="V84" s="20"/>
      <c r="W84" s="20"/>
      <c r="X84" s="20"/>
      <c r="Y84" s="20"/>
      <c r="Z84" s="20"/>
      <c r="AA84" s="20"/>
    </row>
    <row r="85" spans="12:27" x14ac:dyDescent="0.2">
      <c r="L85" s="20"/>
      <c r="M85" s="20"/>
      <c r="N85" s="20"/>
      <c r="O85" s="20"/>
      <c r="P85" s="20"/>
      <c r="Q85" s="20"/>
      <c r="R85" s="20"/>
      <c r="S85" s="20"/>
      <c r="T85" s="20"/>
      <c r="U85" s="20"/>
      <c r="V85" s="20"/>
      <c r="W85" s="20"/>
      <c r="X85" s="20"/>
      <c r="Y85" s="20"/>
      <c r="Z85" s="20"/>
      <c r="AA85" s="20"/>
    </row>
    <row r="86" spans="12:27" x14ac:dyDescent="0.2">
      <c r="L86" s="20"/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/>
      <c r="AA86" s="20"/>
    </row>
    <row r="87" spans="12:27" x14ac:dyDescent="0.2"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  <c r="AA87" s="20"/>
    </row>
    <row r="88" spans="12:27" x14ac:dyDescent="0.2">
      <c r="L88" s="20"/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  <c r="AA88" s="20"/>
    </row>
    <row r="89" spans="12:27" x14ac:dyDescent="0.2">
      <c r="L89" s="20"/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  <c r="AA89" s="20"/>
    </row>
    <row r="90" spans="12:27" x14ac:dyDescent="0.2"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  <c r="AA90" s="20"/>
    </row>
    <row r="91" spans="12:27" x14ac:dyDescent="0.2"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  <c r="AA91" s="20"/>
    </row>
    <row r="92" spans="12:27" x14ac:dyDescent="0.2"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  <c r="AA92" s="20"/>
    </row>
    <row r="93" spans="12:27" x14ac:dyDescent="0.2">
      <c r="L93" s="20"/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0"/>
      <c r="AA93" s="20"/>
    </row>
    <row r="94" spans="12:27" x14ac:dyDescent="0.2">
      <c r="L94" s="20"/>
      <c r="M94" s="20"/>
      <c r="N94" s="20"/>
      <c r="O94" s="20"/>
      <c r="P94" s="20"/>
      <c r="Q94" s="20"/>
      <c r="R94" s="20"/>
      <c r="S94" s="20"/>
      <c r="T94" s="20"/>
      <c r="U94" s="20"/>
      <c r="V94" s="20"/>
      <c r="W94" s="20"/>
      <c r="X94" s="20"/>
      <c r="Y94" s="20"/>
      <c r="Z94" s="20"/>
      <c r="AA94" s="20"/>
    </row>
    <row r="95" spans="12:27" x14ac:dyDescent="0.2">
      <c r="L95" s="20"/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  <c r="AA95" s="20"/>
    </row>
    <row r="96" spans="12:27" x14ac:dyDescent="0.2">
      <c r="L96" s="20"/>
      <c r="M96" s="20"/>
      <c r="N96" s="20"/>
      <c r="O96" s="20"/>
      <c r="P96" s="20"/>
      <c r="Q96" s="20"/>
      <c r="R96" s="20"/>
      <c r="S96" s="20"/>
      <c r="T96" s="20"/>
      <c r="U96" s="20"/>
      <c r="V96" s="20"/>
      <c r="W96" s="20"/>
      <c r="X96" s="20"/>
      <c r="Y96" s="20"/>
      <c r="Z96" s="20"/>
      <c r="AA96" s="20"/>
    </row>
  </sheetData>
  <mergeCells count="10">
    <mergeCell ref="A6:J6"/>
    <mergeCell ref="B7:D7"/>
    <mergeCell ref="E7:G7"/>
    <mergeCell ref="H7:J7"/>
    <mergeCell ref="A7:A8"/>
    <mergeCell ref="A1:J1"/>
    <mergeCell ref="A2:J2"/>
    <mergeCell ref="A3:J3"/>
    <mergeCell ref="A5:J5"/>
    <mergeCell ref="A4:J4"/>
  </mergeCells>
  <printOptions horizontalCentered="1"/>
  <pageMargins left="0.47244094488188981" right="0.47244094488188981" top="0.64" bottom="0.32" header="0" footer="0"/>
  <pageSetup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cuadro 9</vt:lpstr>
      <vt:lpstr>'cuadro 9'!Área_de_impresión</vt:lpstr>
      <vt:lpstr>'cuadro 9'!Títulos_a_imprimir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EMILY CORONADO</dc:creator>
  <cp:lastModifiedBy>EMILY CORONADO</cp:lastModifiedBy>
  <cp:lastPrinted>2026-07-28T14:27:11Z</cp:lastPrinted>
  <dcterms:created xsi:type="dcterms:W3CDTF">2026-07-16T13:34:17Z</dcterms:created>
  <dcterms:modified xsi:type="dcterms:W3CDTF">2026-07-30T13:34:24Z</dcterms:modified>
</cp:coreProperties>
</file>